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l\Desktop\Monthly Reports\"/>
    </mc:Choice>
  </mc:AlternateContent>
  <xr:revisionPtr revIDLastSave="0" documentId="8_{2FC9B335-3348-4E34-B395-D039927B0FF7}" xr6:coauthVersionLast="37" xr6:coauthVersionMax="37" xr10:uidLastSave="{00000000-0000-0000-0000-000000000000}"/>
  <bookViews>
    <workbookView xWindow="0" yWindow="0" windowWidth="20490" windowHeight="7545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<sst xmlns="http://schemas.openxmlformats.org/spreadsheetml/2006/main" count="250" uniqueCount="148">
  <si>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</si>
  <si>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</si>
  <si>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</si>
  <si>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</si>
  <si>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</si>
  <si>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</si>
  <si>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</si>
  <si>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</si>
  <si>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</si>
  <si>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</si>
  <si>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</si>
  <si>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</si>
  <si>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</si>
  <si>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</si>
  <si>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</si>
  <si>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</si>
  <si>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</si>
  <si>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</si>
  <si>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</si>
  <si>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</si>
  <si>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</si>
  <si>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</si>
  <si>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</si>
  <si>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</si>
  <si>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</si>
  <si>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</si>
  <si>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</si>
  <si>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</si>
  <si>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</si>
  <si>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</si>
  <si>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</si>
  <si>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</si>
  <si>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</si>
  <si>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</si>
  <si>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</si>
  <si>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</si>
  <si>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</si>
  <si>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</si>
  <si>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</si>
  <si>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</si>
  <si>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</si>
  <si>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</si>
  <si>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</si>
  <si>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</si>
  <si>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</si>
  <si>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</si>
  <si>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</si>
  <si>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</si>
  <si>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</si>
  <si>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</si>
  <si>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</si>
  <si>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</si>
  <si>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</si>
  <si>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</si>
  <si>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</si>
  <si>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</si>
  <si>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</si>
  <si>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</si>
  <si>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</si>
  <si>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</si>
  <si>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</si>
  <si>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</si>
  <si>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</si>
  <si>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</si>
  <si>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</si>
  <si>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</si>
  <si>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</si>
  <si>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</si>
  <si>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</si>
  <si>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</si>
  <si>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</si>
  <si>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</si>
  <si>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</si>
  <si>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</si>
  <si>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</si>
  <si>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</si>
  <si>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</si>
  <si>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</si>
  <si>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</si>
  <si>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</si>
  <si>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</si>
  <si>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</si>
  <si>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</si>
  <si>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</si>
  <si>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</si>
  <si>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</si>
  <si>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</si>
  <si>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</si>
  <si>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</si>
  <si>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</si>
  <si>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</si>
  <si>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</si>
  <si>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</si>
  <si>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</si>
  <si>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</si>
  <si>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</si>
  <si>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</si>
  <si>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</si>
  <si>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</si>
  <si>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</si>
  <si>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</si>
  <si>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</si>
  <si>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</si>
  <si>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</si>
  <si>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</si>
  <si>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</si>
  <si>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</si>
  <si>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</si>
  <si>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</si>
  <si>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</si>
  <si>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</si>
  <si>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</si>
  <si>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</si>
  <si>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</si>
  <si>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</si>
  <si>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</si>
  <si>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</si>
  <si>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</si>
  <si>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</si>
  <si>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</si>
  <si>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</si>
  <si>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</si>
  <si>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</si>
  <si>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</si>
  <si>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</si>
  <si>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</si>
  <si>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</si>
  <si>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</si>
  <si>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</si>
  <si>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</si>
  <si>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</si>
  <si>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</si>
  <si>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</si>
  <si>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</si>
  <si>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</si>
  <si>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JUANICO</t>
  </si>
  <si>
    <t>3-B</t>
  </si>
  <si>
    <t>IRVIN R. DY</t>
  </si>
  <si>
    <t>MARK PAUL ESCOLLANTE</t>
  </si>
  <si>
    <t>ABUCAY CLUBHOUSE TACLOBAN CITY</t>
  </si>
  <si>
    <t>AG JOSEPH ESCALONA</t>
  </si>
  <si>
    <t>Rob North Abucay Tacloban City</t>
  </si>
  <si>
    <t>One Rotary, One District Mangrove Planting</t>
  </si>
  <si>
    <t>Breast Cancer Awareness month</t>
  </si>
  <si>
    <t>WORLD POLIO DAY</t>
  </si>
  <si>
    <t>TURN OVER OF THE 1 BLDG WITH 2 CLASSROOMS AT HINUNGAN ELEMENTARY SCHOOL HINUNANGAN LEYTE</t>
  </si>
  <si>
    <t>A BREAST CANCER AWARENESS CAMPAIGN</t>
  </si>
  <si>
    <t>Brgy. Suhi Tacloban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</si>
</sst>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4" zoomScaleNormal="100" zoomScalePageLayoutView="86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43770</v>
      </c>
      <c r="L2" s="88"/>
      <c r="M2" s="88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43814</v>
      </c>
      <c r="P8" s="96"/>
    </row>
    <row r="9" spans="1:16" s="34" customFormat="1" ht="14.1" customHeight="1" thickTop="1">
      <c r="A9" s="178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9"/>
      <c r="B11" s="151">
        <v>43791</v>
      </c>
      <c r="C11" s="152"/>
      <c r="D11" s="112">
        <v>23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9"/>
      <c r="B12" s="153">
        <v>43798</v>
      </c>
      <c r="C12" s="154"/>
      <c r="D12" s="102">
        <v>26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139</v>
      </c>
    </row>
    <row r="13" spans="1:16" s="36" customFormat="1" ht="12" customHeight="1" thickTop="1" thickBot="1">
      <c r="A13" s="179"/>
      <c r="B13" s="153"/>
      <c r="C13" s="154"/>
      <c r="D13" s="102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6" customFormat="1" ht="12" customHeight="1" thickTop="1" thickBot="1">
      <c r="A14" s="179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6" customFormat="1" ht="12" customHeight="1" thickTop="1" thickBot="1">
      <c r="A15" s="179"/>
      <c r="B15" s="155"/>
      <c r="C15" s="153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9"/>
      <c r="B16" s="155"/>
      <c r="C16" s="153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9"/>
      <c r="B17" s="155"/>
      <c r="C17" s="153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6" customFormat="1" ht="12" customHeight="1" thickTop="1" thickBot="1">
      <c r="A18" s="179"/>
      <c r="B18" s="155"/>
      <c r="C18" s="153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9"/>
      <c r="B19" s="155">
        <v>43797</v>
      </c>
      <c r="C19" s="153"/>
      <c r="D19" s="60"/>
      <c r="E19" s="61"/>
      <c r="F19" s="61"/>
      <c r="G19" s="61"/>
      <c r="H19" s="61"/>
      <c r="I19" s="61"/>
      <c r="J19" s="69"/>
      <c r="K19" s="70"/>
      <c r="L19" s="63">
        <v>200</v>
      </c>
      <c r="M19" s="63"/>
      <c r="N19" s="62"/>
      <c r="O19" s="174"/>
      <c r="P19" s="45" t="s">
        <v>147</v>
      </c>
    </row>
    <row r="20" spans="1:16" s="36" customFormat="1" ht="12" customHeight="1" thickTop="1" thickBot="1">
      <c r="A20" s="179"/>
      <c r="B20" s="155"/>
      <c r="C20" s="153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4"/>
      <c r="P20" s="45"/>
    </row>
    <row r="21" spans="1:16" s="36" customFormat="1" ht="12" customHeight="1" thickTop="1" thickBot="1">
      <c r="A21" s="179"/>
      <c r="B21" s="155"/>
      <c r="C21" s="153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4"/>
      <c r="P21" s="45"/>
    </row>
    <row r="22" spans="1:16" s="36" customFormat="1" ht="12" customHeight="1" thickTop="1" thickBot="1">
      <c r="A22" s="179"/>
      <c r="B22" s="155"/>
      <c r="C22" s="153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4"/>
      <c r="P22" s="45"/>
    </row>
    <row r="23" spans="1:16" s="36" customFormat="1" ht="12" customHeight="1" thickTop="1" thickBot="1">
      <c r="A23" s="179"/>
      <c r="B23" s="155"/>
      <c r="C23" s="153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4"/>
      <c r="P23" s="45"/>
    </row>
    <row r="24" spans="1:16" s="36" customFormat="1" ht="12" customHeight="1" thickTop="1" thickBot="1">
      <c r="A24" s="179"/>
      <c r="B24" s="155"/>
      <c r="C24" s="153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4"/>
      <c r="P24" s="45"/>
    </row>
    <row r="25" spans="1:16" s="36" customFormat="1" ht="12" customHeight="1" thickTop="1" thickBot="1">
      <c r="A25" s="179"/>
      <c r="B25" s="155"/>
      <c r="C25" s="153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4"/>
      <c r="P25" s="45"/>
    </row>
    <row r="26" spans="1:16" s="36" customFormat="1" ht="12" customHeight="1" thickTop="1" thickBot="1">
      <c r="A26" s="179"/>
      <c r="B26" s="155"/>
      <c r="C26" s="153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4"/>
      <c r="P26" s="45"/>
    </row>
    <row r="27" spans="1:16" s="36" customFormat="1" ht="12" customHeight="1" thickTop="1" thickBot="1">
      <c r="A27" s="180"/>
      <c r="B27" s="181">
        <v>43789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>
        <v>6</v>
      </c>
      <c r="O27" s="177"/>
      <c r="P27" s="46" t="s">
        <v>141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7" t="s">
        <v>37</v>
      </c>
      <c r="B31" s="165"/>
      <c r="C31" s="158"/>
      <c r="D31" s="158"/>
      <c r="E31" s="158"/>
      <c r="F31" s="158"/>
      <c r="G31" s="158"/>
      <c r="H31" s="3">
        <v>37</v>
      </c>
      <c r="J31" s="157" t="s">
        <v>7</v>
      </c>
      <c r="K31" s="158"/>
      <c r="L31" s="158"/>
      <c r="M31" s="158"/>
      <c r="N31" s="158"/>
      <c r="O31" s="158"/>
      <c r="P31" s="3"/>
    </row>
    <row r="32" spans="1:16" ht="12" customHeight="1" thickBot="1">
      <c r="A32" s="166" t="s">
        <v>35</v>
      </c>
      <c r="B32" s="167"/>
      <c r="C32" s="168"/>
      <c r="D32" s="168"/>
      <c r="E32" s="168"/>
      <c r="F32" s="168"/>
      <c r="G32" s="168"/>
      <c r="H32" s="4"/>
      <c r="J32" s="159" t="s">
        <v>18</v>
      </c>
      <c r="K32" s="160"/>
      <c r="L32" s="160"/>
      <c r="M32" s="160"/>
      <c r="N32" s="160"/>
      <c r="O32" s="160"/>
      <c r="P32" s="5"/>
    </row>
    <row r="33" spans="1:16" ht="12" customHeight="1" thickTop="1" thickBot="1">
      <c r="A33" s="159" t="s">
        <v>6</v>
      </c>
      <c r="B33" s="169"/>
      <c r="C33" s="160"/>
      <c r="D33" s="160"/>
      <c r="E33" s="160"/>
      <c r="F33" s="160"/>
      <c r="G33" s="160"/>
      <c r="H33" s="5"/>
      <c r="J33" s="161" t="s">
        <v>8</v>
      </c>
      <c r="K33" s="162"/>
      <c r="L33" s="162"/>
      <c r="M33" s="162"/>
      <c r="N33" s="162"/>
      <c r="O33" s="162"/>
      <c r="P33" s="37">
        <f>SUM(P31:P32)</f>
        <v>0</v>
      </c>
    </row>
    <row r="34" spans="1:16" ht="24.95" customHeight="1" thickTop="1" thickBot="1">
      <c r="A34" s="170" t="s">
        <v>36</v>
      </c>
      <c r="B34" s="171"/>
      <c r="C34" s="172"/>
      <c r="D34" s="172"/>
      <c r="E34" s="172"/>
      <c r="F34" s="172"/>
      <c r="G34" s="172"/>
      <c r="H34" s="37">
        <f>H31+H32-H33</f>
        <v>37</v>
      </c>
    </row>
    <row r="35" spans="1:16" ht="3.95" customHeight="1" thickTop="1" thickBot="1">
      <c r="A35" s="173"/>
      <c r="B35" s="173"/>
      <c r="C35" s="173"/>
      <c r="D35" s="173"/>
      <c r="E35" s="173"/>
      <c r="F35" s="173"/>
      <c r="G35" s="173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3" t="s">
        <v>9</v>
      </c>
      <c r="I36" s="163"/>
      <c r="J36" s="163"/>
      <c r="K36" s="163"/>
      <c r="L36" s="163"/>
      <c r="M36" s="163" t="s">
        <v>10</v>
      </c>
      <c r="N36" s="163"/>
      <c r="O36" s="163"/>
      <c r="P36" s="164"/>
    </row>
    <row r="37" spans="1:16" s="39" customFormat="1" ht="12.75" customHeight="1">
      <c r="A37" s="38">
        <v>1</v>
      </c>
      <c r="B37" s="192"/>
      <c r="C37" s="193"/>
      <c r="D37" s="193"/>
      <c r="E37" s="193"/>
      <c r="F37" s="193"/>
      <c r="G37" s="194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5"/>
      <c r="C38" s="196"/>
      <c r="D38" s="196"/>
      <c r="E38" s="196"/>
      <c r="F38" s="196"/>
      <c r="G38" s="197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5"/>
      <c r="C39" s="196"/>
      <c r="D39" s="196"/>
      <c r="E39" s="196"/>
      <c r="F39" s="196"/>
      <c r="G39" s="197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5"/>
      <c r="C40" s="196"/>
      <c r="D40" s="196"/>
      <c r="E40" s="196"/>
      <c r="F40" s="196"/>
      <c r="G40" s="197"/>
      <c r="H40" s="110"/>
      <c r="I40" s="110"/>
      <c r="J40" s="110"/>
      <c r="K40" s="110"/>
      <c r="L40" s="110"/>
      <c r="M40" s="110"/>
      <c r="N40" s="110"/>
      <c r="O40" s="110"/>
      <c r="P40" s="156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6" t="s">
        <v>115</v>
      </c>
      <c r="I44" s="186"/>
      <c r="J44" s="186"/>
      <c r="K44" s="186"/>
      <c r="L44" s="187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MARK PAUL ESCOLLANTE</v>
      </c>
      <c r="B52" s="142"/>
      <c r="C52" s="143"/>
      <c r="D52" s="143"/>
      <c r="E52" s="143"/>
      <c r="F52" s="143"/>
      <c r="G52" s="143" t="str">
        <f>I6</f>
        <v>IRVIN R. DY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12" zoomScaleNormal="200" zoomScalePageLayoutView="112" workbookViewId="0">
      <selection activeCell="N6" sqref="N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SAN JUANICO</v>
      </c>
      <c r="B3" s="255"/>
      <c r="C3" s="255"/>
      <c r="D3" s="255"/>
      <c r="E3" s="255"/>
      <c r="F3" s="255" t="str">
        <f>'Summary of Activities'!I6</f>
        <v>IRVIN R. DY</v>
      </c>
      <c r="G3" s="255"/>
      <c r="H3" s="255"/>
      <c r="I3" s="255"/>
      <c r="J3" s="255"/>
      <c r="K3" s="255"/>
      <c r="L3" s="255" t="str">
        <f>'Summary of Activities'!N6</f>
        <v>MARK PAUL ESCOLLANTE</v>
      </c>
      <c r="M3" s="255"/>
      <c r="N3" s="255"/>
      <c r="O3" s="255"/>
      <c r="P3" s="255"/>
      <c r="Q3" s="255"/>
      <c r="R3" s="255" t="str">
        <f>'Summary of Activities'!H6</f>
        <v>3-B</v>
      </c>
      <c r="S3" s="255"/>
      <c r="T3" s="280">
        <f>'Summary of Activities'!K2</f>
        <v>43770</v>
      </c>
      <c r="U3" s="255"/>
      <c r="V3" s="255"/>
      <c r="W3" s="281">
        <f>'Summary of Activities'!O8</f>
        <v>43814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>
        <f>'Summary of Activities'!B19</f>
        <v>43797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3"/>
      <c r="V5" s="204" t="s">
        <v>52</v>
      </c>
      <c r="W5" s="204"/>
      <c r="X5" s="205"/>
    </row>
    <row r="6" spans="1:24" s="7" customFormat="1" ht="13.5" thickBot="1">
      <c r="A6" s="221"/>
      <c r="B6" s="224"/>
      <c r="C6" s="48">
        <v>200</v>
      </c>
      <c r="D6" s="49">
        <v>20</v>
      </c>
      <c r="E6" s="50">
        <v>5000</v>
      </c>
      <c r="F6" s="51"/>
      <c r="G6" s="49"/>
      <c r="H6" s="52"/>
      <c r="I6" s="48"/>
      <c r="J6" s="49"/>
      <c r="K6" s="50"/>
      <c r="L6" s="51">
        <v>200</v>
      </c>
      <c r="M6" s="49">
        <v>20</v>
      </c>
      <c r="N6" s="52">
        <v>5000</v>
      </c>
      <c r="O6" s="48"/>
      <c r="P6" s="49"/>
      <c r="Q6" s="50"/>
      <c r="R6" s="51"/>
      <c r="S6" s="49"/>
      <c r="T6" s="52"/>
      <c r="U6" s="54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09" t="s">
        <v>142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/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>
        <f>'Summary of Activities'!B20</f>
        <v>0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3"/>
      <c r="V10" s="204" t="s">
        <v>52</v>
      </c>
      <c r="W10" s="204"/>
      <c r="X10" s="205"/>
    </row>
    <row r="11" spans="1:24" s="7" customFormat="1" ht="13.5" thickBot="1">
      <c r="A11" s="221"/>
      <c r="B11" s="224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100</v>
      </c>
      <c r="P11" s="49">
        <v>3</v>
      </c>
      <c r="Q11" s="50">
        <v>8000</v>
      </c>
      <c r="R11" s="51"/>
      <c r="S11" s="49"/>
      <c r="T11" s="52"/>
      <c r="U11" s="54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 t="s">
        <v>143</v>
      </c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/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>
        <f>'Summary of Activities'!B21</f>
        <v>0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3"/>
      <c r="V15" s="204" t="s">
        <v>52</v>
      </c>
      <c r="W15" s="204"/>
      <c r="X15" s="205"/>
    </row>
    <row r="16" spans="1:24" s="7" customFormat="1" ht="13.5" thickBot="1">
      <c r="A16" s="221"/>
      <c r="B16" s="224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>
        <v>200</v>
      </c>
      <c r="P16" s="49">
        <v>3</v>
      </c>
      <c r="Q16" s="50">
        <v>5000</v>
      </c>
      <c r="R16" s="51"/>
      <c r="S16" s="49"/>
      <c r="T16" s="52"/>
      <c r="U16" s="54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 t="s">
        <v>144</v>
      </c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/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>
        <f>'Summary of Activities'!B22</f>
        <v>0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3"/>
      <c r="V20" s="204" t="s">
        <v>52</v>
      </c>
      <c r="W20" s="204"/>
      <c r="X20" s="205"/>
    </row>
    <row r="21" spans="1:24" s="7" customFormat="1" ht="13.5" thickBot="1">
      <c r="A21" s="221"/>
      <c r="B21" s="224"/>
      <c r="C21" s="48"/>
      <c r="D21" s="49"/>
      <c r="E21" s="50"/>
      <c r="F21" s="51">
        <v>250</v>
      </c>
      <c r="G21" s="49">
        <v>4</v>
      </c>
      <c r="H21" s="52">
        <v>400000</v>
      </c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 t="s">
        <v>145</v>
      </c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/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>
        <f>'Summary of Activities'!B23</f>
        <v>0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3"/>
      <c r="V25" s="204" t="s">
        <v>52</v>
      </c>
      <c r="W25" s="204"/>
      <c r="X25" s="205"/>
    </row>
    <row r="26" spans="1:24" s="7" customFormat="1" ht="13.5" thickBot="1">
      <c r="A26" s="221"/>
      <c r="B26" s="224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>
        <v>100</v>
      </c>
      <c r="P26" s="49">
        <v>6</v>
      </c>
      <c r="Q26" s="50">
        <v>8000</v>
      </c>
      <c r="R26" s="51"/>
      <c r="S26" s="49"/>
      <c r="T26" s="52"/>
      <c r="U26" s="54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 t="s">
        <v>146</v>
      </c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/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>
        <f>'Summary of Activities'!B24</f>
        <v>0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3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>
        <f>'Summary of Activities'!B25</f>
        <v>0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3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>
        <f>'Summary of Activities'!B26</f>
        <v>0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3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200</v>
      </c>
      <c r="G47" s="279"/>
      <c r="H47" s="278">
        <f>D6+D11+D16+D21+D26+D31+D36+D41</f>
        <v>20</v>
      </c>
      <c r="I47" s="279"/>
      <c r="J47" s="272">
        <f>E6+E11+E16+E21+E26+E31+E36+E41</f>
        <v>5000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250</v>
      </c>
      <c r="G48" s="279"/>
      <c r="H48" s="278">
        <f>G6+G11+G16+G21+G26+G31+G36+G41</f>
        <v>4</v>
      </c>
      <c r="I48" s="279"/>
      <c r="J48" s="272">
        <f>H6+H11+H16+H21+H26+H31+H36+H41</f>
        <v>400000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200</v>
      </c>
      <c r="G50" s="279"/>
      <c r="H50" s="278">
        <f>M6+M11+M16+M21+M26+M31+M36+M41</f>
        <v>20</v>
      </c>
      <c r="I50" s="279"/>
      <c r="J50" s="272">
        <f>N6+N11+N16+N21+N26+N31+N36+N41</f>
        <v>5000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400</v>
      </c>
      <c r="G51" s="279"/>
      <c r="H51" s="278">
        <f>P6+P11+P16+P21+P26+P31+P36+P41</f>
        <v>12</v>
      </c>
      <c r="I51" s="279"/>
      <c r="J51" s="272">
        <f>Q6+Q11+Q16+Q21+Q26+Q31+Q36+Q41</f>
        <v>21000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1050</v>
      </c>
      <c r="G54" s="263"/>
      <c r="H54" s="262">
        <f>SUM(H47:I52)</f>
        <v>56</v>
      </c>
      <c r="I54" s="263"/>
      <c r="J54" s="259">
        <f>SUM(J47:L52)</f>
        <v>431000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Dell</cp:lastModifiedBy>
  <cp:lastPrinted>2019-04-23T13:42:22Z</cp:lastPrinted>
  <dcterms:created xsi:type="dcterms:W3CDTF">2013-07-03T03:04:40Z</dcterms:created>
  <dcterms:modified xsi:type="dcterms:W3CDTF">2020-06-18T08:23:59Z</dcterms:modified>
</cp:coreProperties>
</file>